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sitsyuraSA\OneDrive - ДТЭК\Desktop\"/>
    </mc:Choice>
  </mc:AlternateContent>
  <xr:revisionPtr revIDLastSave="0" documentId="8_{E5FC1295-6001-4DE4-95DC-D65ECE769418}" xr6:coauthVersionLast="47" xr6:coauthVersionMax="47" xr10:uidLastSave="{00000000-0000-0000-0000-000000000000}"/>
  <bookViews>
    <workbookView xWindow="28680" yWindow="-120" windowWidth="24240" windowHeight="13140" activeTab="1" xr2:uid="{BFCD46EB-5F15-45A5-81A2-04D7713597D7}"/>
  </bookViews>
  <sheets>
    <sheet name="Додаток 1_розрахунок" sheetId="1" r:id="rId1"/>
    <sheet name="Додаток 2_розрахунок" sheetId="2" r:id="rId2"/>
  </sheets>
  <definedNames>
    <definedName name="Адрес">#REF!</definedName>
    <definedName name="_xlnm.Print_Area" localSheetId="0">'Додаток 1_розрахунок'!$A$1:$E$29</definedName>
    <definedName name="_xlnm.Print_Area" localSheetId="1">'Додаток 2_розрахунок'!$A$2:$D$31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7" i="2" l="1"/>
  <c r="D14" i="2" s="1"/>
  <c r="D11" i="2" s="1"/>
  <c r="D22" i="2" s="1"/>
  <c r="D23" i="2" s="1"/>
  <c r="D15" i="1"/>
  <c r="D12" i="1" s="1"/>
  <c r="E12" i="1"/>
  <c r="E9" i="1"/>
  <c r="E20" i="1" s="1"/>
  <c r="E21" i="1" s="1"/>
  <c r="D24" i="2" l="1"/>
  <c r="D25" i="2" s="1"/>
  <c r="D9" i="1"/>
  <c r="D20" i="1" s="1"/>
  <c r="D21" i="1" s="1"/>
  <c r="E22" i="1"/>
  <c r="E23" i="1" s="1"/>
  <c r="D22" i="1" l="1"/>
  <c r="D23" i="1"/>
</calcChain>
</file>

<file path=xl/sharedStrings.xml><?xml version="1.0" encoding="utf-8"?>
<sst xmlns="http://schemas.openxmlformats.org/spreadsheetml/2006/main" count="86" uniqueCount="49">
  <si>
    <t xml:space="preserve">Додаток №1 </t>
  </si>
  <si>
    <t>до наказу  ДТЕК КРИВОРІЗЬКАК ТЕС</t>
  </si>
  <si>
    <t>від _____   _______2024р. №__________</t>
  </si>
  <si>
    <t xml:space="preserve">Розрахунок плати за абонентське обслуговування 
 за послугу з постачання теплової енергії, що надається споживачам 
ДТЕК КРИВОРІЗЬКА ТЕС за індивідуальними договорами 
про надання послуг з постачання теплової енергії для всіх категорій споживачів 
</t>
  </si>
  <si>
    <t xml:space="preserve">
N
з/п</t>
  </si>
  <si>
    <t xml:space="preserve">
Структура витрат</t>
  </si>
  <si>
    <t xml:space="preserve">
Код рядка</t>
  </si>
  <si>
    <t>без урахування витрат на обслуговування та заміну вузлів комерційного обліку теплової енергії
на 1 абонента на міс, 
грн без ПДВ</t>
  </si>
  <si>
    <t>з урахуванням витрат на обслуговування та заміну вузлів комерційного обліку теплової енергії
на 1 абонента на міс, 
грн без ПДВ</t>
  </si>
  <si>
    <t>А</t>
  </si>
  <si>
    <t>Планована виробнича собівартість, усього, у тому числі:</t>
  </si>
  <si>
    <t>1.1</t>
  </si>
  <si>
    <t>Прямі матеріальні витрати, усього</t>
  </si>
  <si>
    <t>1.2</t>
  </si>
  <si>
    <t>Прямі витрати на оплату праці</t>
  </si>
  <si>
    <t>1.3</t>
  </si>
  <si>
    <t>Інші прямі витрати, усього, у тому числі:</t>
  </si>
  <si>
    <t>1.3.1</t>
  </si>
  <si>
    <t xml:space="preserve"> відрахування  на соціальні заходи</t>
  </si>
  <si>
    <t>1.3.2</t>
  </si>
  <si>
    <t xml:space="preserve"> амортизаційні відрахування </t>
  </si>
  <si>
    <t>1.3.3</t>
  </si>
  <si>
    <t xml:space="preserve"> інші прямі витрати, усього, у т.ч.:</t>
  </si>
  <si>
    <t>1.3.3.1</t>
  </si>
  <si>
    <t>послуги супроводження ІТ</t>
  </si>
  <si>
    <t>1.3.3.2</t>
  </si>
  <si>
    <t>банківські послуги</t>
  </si>
  <si>
    <t>1.3.3.3</t>
  </si>
  <si>
    <t>1.4</t>
  </si>
  <si>
    <t>Загальновиробничі витрати, усього</t>
  </si>
  <si>
    <t>2</t>
  </si>
  <si>
    <t>Усього витрат повної собівартості</t>
  </si>
  <si>
    <t>3</t>
  </si>
  <si>
    <t>Розмір плати за абонентське обслуговування, грн/міс без ПДВ</t>
  </si>
  <si>
    <t>4</t>
  </si>
  <si>
    <t>5</t>
  </si>
  <si>
    <t>Розмір плати за абонентське обслуговування, 
грн/міс з ПДВ</t>
  </si>
  <si>
    <t xml:space="preserve">Керівник департаменту
 з планування та інвестицій
ДТЕК КРИВОРІЗЬКА ТЕС </t>
  </si>
  <si>
    <t>І.О.Музичка</t>
  </si>
  <si>
    <t xml:space="preserve">Керівник департаменту з сервісів
ДТЕК КРИВОРІЗЬКА ТЕС </t>
  </si>
  <si>
    <t>І.В.Березовський</t>
  </si>
  <si>
    <t xml:space="preserve">Послуги з обслуговування та заміни вузлів комерційного обліку теплової енергії </t>
  </si>
  <si>
    <t>ПДВ</t>
  </si>
  <si>
    <t>Додаток №2</t>
  </si>
  <si>
    <t xml:space="preserve">Розрахунок плати за абонентське обслуговування 
за послугу з постачання гарячої води, що надається 
споживачам  ДТЕК КРИВОРІЗЬКА ТЕС за індивідуальними договорами
 про надання послуг з постачання гарячої води
</t>
  </si>
  <si>
    <t>без урахування витрат на обслуговування та заміну вузлів комерційного обліку гарячої води
на 1 абонента на міс, 
грн без ПДВ</t>
  </si>
  <si>
    <t>Розмір плати за абонентське обслуговування,                             грн/міс без ПДВ</t>
  </si>
  <si>
    <t>І.О. Музичка</t>
  </si>
  <si>
    <t>І.В .Березовський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</si>
</sst>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11" x14ac:knownFonts="1">
    <font>
      <sz val="11"/>
      <color theme="1"/>
      <name val="Calibri"/>
      <family val="2"/>
      <charset val="204"/>
      <scheme val="minor"/>
    </font>
    <font>
      <sz val="12"/>
      <color theme="1"/>
      <name val="Cambria"/>
      <family val="1"/>
      <charset val="204"/>
    </font>
    <font>
      <b/>
      <sz val="13"/>
      <color theme="1"/>
      <name val="Cambria"/>
      <family val="1"/>
      <charset val="204"/>
    </font>
    <font>
      <b/>
      <i/>
      <u/>
      <sz val="10"/>
      <color theme="1"/>
      <name val="Cambria"/>
      <family val="1"/>
      <charset val="204"/>
    </font>
    <font>
      <b/>
      <sz val="12"/>
      <color theme="1"/>
      <name val="Cambria"/>
      <family val="1"/>
      <charset val="204"/>
    </font>
    <font>
      <sz val="12"/>
      <name val="Cambria"/>
      <family val="1"/>
      <charset val="204"/>
    </font>
    <font>
      <b/>
      <sz val="11.5"/>
      <color theme="1"/>
      <name val="Cambria"/>
      <family val="1"/>
      <charset val="204"/>
    </font>
    <font>
      <b/>
      <sz val="12"/>
      <name val="Cambria"/>
      <family val="1"/>
      <charset val="204"/>
    </font>
    <font>
      <sz val="12"/>
      <color theme="0"/>
      <name val="Cambria"/>
      <family val="1"/>
      <charset val="204"/>
    </font>
    <font>
      <sz val="12"/>
      <color rgb="FFFF0000"/>
      <name val="Cambria"/>
      <family val="1"/>
      <charset val="204"/>
    </font>
    <font>
      <sz val="11"/>
      <color theme="1"/>
      <name val="Cambria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49" fontId="1" fillId="0" borderId="0" xfId="0" applyNumberFormat="1" applyFont="1"/>
    <xf numFmtId="0" fontId="1" fillId="0" borderId="0" xfId="0" applyFont="1"/>
    <xf numFmtId="0" fontId="1" fillId="0" borderId="0" xfId="0" applyFont="1" applyAlignment="1">
      <alignment horizontal="right"/>
    </xf>
    <xf numFmtId="49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49" fontId="4" fillId="0" borderId="1" xfId="0" applyNumberFormat="1" applyFont="1" applyBorder="1" applyAlignment="1">
      <alignment horizontal="center" wrapText="1"/>
    </xf>
    <xf numFmtId="0" fontId="4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center" wrapText="1"/>
    </xf>
    <xf numFmtId="4" fontId="4" fillId="0" borderId="1" xfId="0" applyNumberFormat="1" applyFont="1" applyBorder="1" applyAlignment="1">
      <alignment horizontal="center" wrapText="1"/>
    </xf>
    <xf numFmtId="0" fontId="4" fillId="0" borderId="0" xfId="0" applyFont="1"/>
    <xf numFmtId="4" fontId="4" fillId="0" borderId="0" xfId="0" applyNumberFormat="1" applyFont="1"/>
    <xf numFmtId="49" fontId="1" fillId="0" borderId="1" xfId="0" applyNumberFormat="1" applyFont="1" applyBorder="1" applyAlignment="1">
      <alignment horizontal="center" wrapText="1"/>
    </xf>
    <xf numFmtId="0" fontId="1" fillId="0" borderId="1" xfId="0" applyFont="1" applyBorder="1" applyAlignment="1">
      <alignment horizontal="left" wrapText="1"/>
    </xf>
    <xf numFmtId="4" fontId="1" fillId="0" borderId="1" xfId="0" applyNumberFormat="1" applyFont="1" applyBorder="1" applyAlignment="1">
      <alignment horizontal="center" wrapText="1"/>
    </xf>
    <xf numFmtId="4" fontId="5" fillId="0" borderId="1" xfId="0" applyNumberFormat="1" applyFont="1" applyBorder="1" applyAlignment="1">
      <alignment horizontal="center" wrapText="1"/>
    </xf>
    <xf numFmtId="4" fontId="4" fillId="0" borderId="1" xfId="0" applyNumberFormat="1" applyFont="1" applyBorder="1" applyAlignment="1">
      <alignment horizontal="center"/>
    </xf>
    <xf numFmtId="164" fontId="1" fillId="0" borderId="0" xfId="0" applyNumberFormat="1" applyFont="1" applyAlignment="1">
      <alignment horizont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left" wrapText="1"/>
    </xf>
    <xf numFmtId="2" fontId="7" fillId="0" borderId="1" xfId="0" applyNumberFormat="1" applyFont="1" applyBorder="1" applyAlignment="1">
      <alignment horizontal="center"/>
    </xf>
    <xf numFmtId="0" fontId="8" fillId="0" borderId="0" xfId="0" applyFont="1" applyAlignment="1">
      <alignment horizontal="left" indent="1"/>
    </xf>
    <xf numFmtId="0" fontId="1" fillId="0" borderId="0" xfId="0" applyFont="1" applyAlignment="1">
      <alignment horizontal="left" indent="1"/>
    </xf>
    <xf numFmtId="0" fontId="1" fillId="0" borderId="0" xfId="0" applyFont="1" applyAlignment="1">
      <alignment horizontal="left" vertical="center" indent="1"/>
    </xf>
    <xf numFmtId="4" fontId="1" fillId="0" borderId="0" xfId="0" applyNumberFormat="1" applyFont="1" applyAlignment="1">
      <alignment horizontal="left" vertical="center" indent="1"/>
    </xf>
    <xf numFmtId="49" fontId="8" fillId="0" borderId="0" xfId="0" applyNumberFormat="1" applyFont="1" applyAlignment="1">
      <alignment horizontal="left" indent="1"/>
    </xf>
    <xf numFmtId="0" fontId="1" fillId="0" borderId="0" xfId="0" applyFont="1" applyAlignment="1">
      <alignment horizontal="left" indent="2"/>
    </xf>
    <xf numFmtId="2" fontId="1" fillId="0" borderId="0" xfId="0" applyNumberFormat="1" applyFont="1" applyAlignment="1">
      <alignment horizontal="left" vertical="center" indent="1"/>
    </xf>
    <xf numFmtId="49" fontId="8" fillId="0" borderId="0" xfId="0" applyNumberFormat="1" applyFont="1" applyAlignment="1">
      <alignment horizontal="left" wrapText="1" indent="1"/>
    </xf>
    <xf numFmtId="49" fontId="8" fillId="0" borderId="0" xfId="0" applyNumberFormat="1" applyFont="1"/>
    <xf numFmtId="0" fontId="1" fillId="0" borderId="0" xfId="0" applyFont="1" applyAlignment="1">
      <alignment horizontal="left" vertical="center" wrapText="1" indent="16"/>
    </xf>
    <xf numFmtId="2" fontId="1" fillId="0" borderId="0" xfId="0" applyNumberFormat="1" applyFont="1"/>
    <xf numFmtId="0" fontId="8" fillId="0" borderId="0" xfId="0" applyFont="1"/>
    <xf numFmtId="4" fontId="1" fillId="0" borderId="0" xfId="0" applyNumberFormat="1" applyFont="1"/>
    <xf numFmtId="2" fontId="9" fillId="0" borderId="0" xfId="0" applyNumberFormat="1" applyFont="1"/>
    <xf numFmtId="0" fontId="9" fillId="0" borderId="0" xfId="0" applyFont="1"/>
    <xf numFmtId="0" fontId="1" fillId="0" borderId="0" xfId="0" applyFont="1" applyAlignment="1">
      <alignment horizontal="center"/>
    </xf>
    <xf numFmtId="165" fontId="1" fillId="0" borderId="0" xfId="0" applyNumberFormat="1" applyFont="1"/>
    <xf numFmtId="9" fontId="10" fillId="0" borderId="0" xfId="0" applyNumberFormat="1" applyFont="1"/>
    <xf numFmtId="0" fontId="1" fillId="0" borderId="0" xfId="0" applyFont="1" applyAlignment="1">
      <alignment horizontal="left" indent="34"/>
    </xf>
    <xf numFmtId="0" fontId="4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indent="2"/>
    </xf>
    <xf numFmtId="4" fontId="1" fillId="0" borderId="0" xfId="0" applyNumberFormat="1" applyFont="1" applyAlignment="1">
      <alignment horizontal="left" vertical="center" indent="2"/>
    </xf>
    <xf numFmtId="2" fontId="1" fillId="0" borderId="0" xfId="0" applyNumberFormat="1" applyFont="1" applyAlignment="1">
      <alignment horizontal="left" vertical="center" indent="2"/>
    </xf>
    <xf numFmtId="2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wrapText="1"/>
    </xf>
    <xf numFmtId="49" fontId="1" fillId="0" borderId="0" xfId="0" applyNumberFormat="1" applyFont="1" applyAlignment="1">
      <alignment horizontal="left" wrapText="1" indent="2"/>
    </xf>
    <xf numFmtId="49" fontId="1" fillId="0" borderId="0" xfId="0" applyNumberFormat="1" applyFont="1" applyAlignment="1">
      <alignment horizontal="left" indent="2"/>
    </xf>
    <xf numFmtId="49" fontId="1" fillId="0" borderId="0" xfId="0" applyNumberFormat="1" applyFont="1" applyAlignment="1">
      <alignment horizontal="left" wrapText="1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right" vertical="center" wrapText="1" indent="11"/>
    </xf>
    <xf numFmtId="49" fontId="1" fillId="0" borderId="0" xfId="0" applyNumberFormat="1" applyFont="1" applyAlignment="1">
      <alignment horizontal="right" vertical="center" indent="11"/>
    </xf>
    <xf numFmtId="0" fontId="2" fillId="0" borderId="0" xfId="0" applyFont="1" applyAlignment="1">
      <alignment horizontal="center" vertical="top" wrapText="1"/>
    </xf>
    <xf numFmtId="49" fontId="1" fillId="0" borderId="0" xfId="0" applyNumberFormat="1" applyFont="1" applyAlignment="1">
      <alignment horizontal="right" vertical="center" wrapText="1"/>
    </xf>
    <xf numFmtId="49" fontId="1" fillId="0" borderId="0" xfId="0" applyNumberFormat="1" applyFont="1" applyAlignment="1">
      <alignment horizontal="righ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1D0CDD-6AE1-4433-BDC1-08FA18D66639}">
  <dimension ref="A1:V42"/>
  <sheetViews>
    <sheetView view="pageBreakPreview" zoomScale="60" zoomScaleNormal="60" workbookViewId="0">
      <selection activeCell="L24" sqref="L24"/>
    </sheetView>
  </sheetViews>
  <sheetFormatPr defaultColWidth="9.28515625" defaultRowHeight="15.75" x14ac:dyDescent="0.25"/>
  <cols>
    <col min="1" max="1" width="10.5703125" style="1" customWidth="1"/>
    <col min="2" max="2" width="50.7109375" style="2" customWidth="1"/>
    <col min="3" max="3" width="9.28515625" style="2" customWidth="1"/>
    <col min="4" max="5" width="18.28515625" style="2" customWidth="1"/>
    <col min="6" max="6" width="2.28515625" style="2" bestFit="1" customWidth="1"/>
    <col min="7" max="7" width="2" style="2" bestFit="1" customWidth="1"/>
    <col min="8" max="8" width="8" style="2" customWidth="1"/>
    <col min="9" max="9" width="9.7109375" style="2" customWidth="1"/>
    <col min="10" max="10" width="2.42578125" style="2" bestFit="1" customWidth="1"/>
    <col min="11" max="11" width="8.7109375" style="2" customWidth="1"/>
    <col min="12" max="12" width="7.140625" style="2" customWidth="1"/>
    <col min="13" max="13" width="7.7109375" style="2" bestFit="1" customWidth="1"/>
    <col min="14" max="14" width="1.7109375" style="2" bestFit="1" customWidth="1"/>
    <col min="15" max="15" width="7.7109375" style="2" customWidth="1"/>
    <col min="16" max="16" width="2" style="2" bestFit="1" customWidth="1"/>
    <col min="17" max="17" width="1.7109375" style="2" bestFit="1" customWidth="1"/>
    <col min="18" max="18" width="2" style="2" bestFit="1" customWidth="1"/>
    <col min="19" max="19" width="4.7109375" style="2" bestFit="1" customWidth="1"/>
    <col min="20" max="20" width="2" style="2" bestFit="1" customWidth="1"/>
    <col min="21" max="21" width="4.7109375" style="2" bestFit="1" customWidth="1"/>
    <col min="22" max="22" width="2" style="2" bestFit="1" customWidth="1"/>
    <col min="23" max="16384" width="9.28515625" style="2"/>
  </cols>
  <sheetData>
    <row r="1" spans="1:9" x14ac:dyDescent="0.25">
      <c r="C1" s="2" t="s">
        <v>0</v>
      </c>
      <c r="E1" s="3"/>
    </row>
    <row r="2" spans="1:9" x14ac:dyDescent="0.25">
      <c r="C2" s="2" t="s">
        <v>1</v>
      </c>
    </row>
    <row r="3" spans="1:9" x14ac:dyDescent="0.25">
      <c r="C3" s="2" t="s">
        <v>2</v>
      </c>
    </row>
    <row r="5" spans="1:9" ht="92.45" customHeight="1" x14ac:dyDescent="0.25">
      <c r="A5" s="52" t="s">
        <v>3</v>
      </c>
      <c r="B5" s="52"/>
      <c r="C5" s="52"/>
      <c r="D5" s="52"/>
      <c r="E5" s="52"/>
    </row>
    <row r="6" spans="1:9" x14ac:dyDescent="0.25">
      <c r="A6" s="4"/>
      <c r="B6" s="5"/>
      <c r="C6" s="5"/>
      <c r="D6" s="5"/>
    </row>
    <row r="7" spans="1:9" ht="199.5" customHeight="1" x14ac:dyDescent="0.25">
      <c r="A7" s="6" t="s">
        <v>4</v>
      </c>
      <c r="B7" s="7" t="s">
        <v>5</v>
      </c>
      <c r="C7" s="7" t="s">
        <v>6</v>
      </c>
      <c r="D7" s="8" t="s">
        <v>7</v>
      </c>
      <c r="E7" s="8" t="s">
        <v>8</v>
      </c>
    </row>
    <row r="8" spans="1:9" s="11" customFormat="1" ht="18" customHeight="1" x14ac:dyDescent="0.25">
      <c r="A8" s="9" t="s">
        <v>9</v>
      </c>
      <c r="B8" s="10">
        <v>1</v>
      </c>
      <c r="C8" s="10">
        <v>2</v>
      </c>
      <c r="D8" s="10">
        <v>3</v>
      </c>
      <c r="E8" s="10">
        <v>4</v>
      </c>
    </row>
    <row r="9" spans="1:9" s="16" customFormat="1" ht="30.75" customHeight="1" x14ac:dyDescent="0.25">
      <c r="A9" s="12">
        <v>1</v>
      </c>
      <c r="B9" s="13" t="s">
        <v>10</v>
      </c>
      <c r="C9" s="14">
        <v>1</v>
      </c>
      <c r="D9" s="15">
        <f>ROUNDUP(D10+D11+D12+D19,2)</f>
        <v>8.58</v>
      </c>
      <c r="E9" s="15">
        <f>ROUNDUP(E10+E11+E12+E19,2)</f>
        <v>18.25</v>
      </c>
      <c r="I9" s="17"/>
    </row>
    <row r="10" spans="1:9" ht="22.5" customHeight="1" x14ac:dyDescent="0.25">
      <c r="A10" s="18" t="s">
        <v>11</v>
      </c>
      <c r="B10" s="19" t="s">
        <v>12</v>
      </c>
      <c r="C10" s="14">
        <v>2</v>
      </c>
      <c r="D10" s="20">
        <v>0.08</v>
      </c>
      <c r="E10" s="20">
        <v>0.08</v>
      </c>
      <c r="I10" s="17"/>
    </row>
    <row r="11" spans="1:9" ht="22.5" customHeight="1" x14ac:dyDescent="0.25">
      <c r="A11" s="18" t="s">
        <v>13</v>
      </c>
      <c r="B11" s="19" t="s">
        <v>14</v>
      </c>
      <c r="C11" s="14">
        <v>3</v>
      </c>
      <c r="D11" s="20">
        <v>6.85</v>
      </c>
      <c r="E11" s="20">
        <v>6.85</v>
      </c>
      <c r="I11" s="17"/>
    </row>
    <row r="12" spans="1:9" ht="22.5" customHeight="1" x14ac:dyDescent="0.25">
      <c r="A12" s="18" t="s">
        <v>15</v>
      </c>
      <c r="B12" s="19" t="s">
        <v>16</v>
      </c>
      <c r="C12" s="14">
        <v>4</v>
      </c>
      <c r="D12" s="15">
        <f>D13+D14+D15</f>
        <v>1.65</v>
      </c>
      <c r="E12" s="15">
        <f>E13+E14+E15</f>
        <v>11.32</v>
      </c>
      <c r="I12" s="17"/>
    </row>
    <row r="13" spans="1:9" ht="22.5" customHeight="1" x14ac:dyDescent="0.25">
      <c r="A13" s="18" t="s">
        <v>17</v>
      </c>
      <c r="B13" s="19" t="s">
        <v>18</v>
      </c>
      <c r="C13" s="14">
        <v>5</v>
      </c>
      <c r="D13" s="20">
        <v>1.51</v>
      </c>
      <c r="E13" s="21">
        <v>1.51</v>
      </c>
      <c r="I13" s="17"/>
    </row>
    <row r="14" spans="1:9" ht="22.5" customHeight="1" x14ac:dyDescent="0.25">
      <c r="A14" s="18" t="s">
        <v>19</v>
      </c>
      <c r="B14" s="19" t="s">
        <v>20</v>
      </c>
      <c r="C14" s="14">
        <v>6</v>
      </c>
      <c r="D14" s="20">
        <v>0</v>
      </c>
      <c r="E14" s="21">
        <v>0</v>
      </c>
      <c r="I14" s="17"/>
    </row>
    <row r="15" spans="1:9" ht="22.5" customHeight="1" x14ac:dyDescent="0.25">
      <c r="A15" s="18" t="s">
        <v>21</v>
      </c>
      <c r="B15" s="19" t="s">
        <v>22</v>
      </c>
      <c r="C15" s="14">
        <v>7</v>
      </c>
      <c r="D15" s="20">
        <f>D16+D17+D18</f>
        <v>0.14000000000000001</v>
      </c>
      <c r="E15" s="21">
        <v>9.81</v>
      </c>
      <c r="I15" s="17"/>
    </row>
    <row r="16" spans="1:9" ht="33.75" customHeight="1" x14ac:dyDescent="0.25">
      <c r="A16" s="18" t="s">
        <v>23</v>
      </c>
      <c r="B16" s="19" t="s">
        <v>24</v>
      </c>
      <c r="C16" s="14">
        <v>8</v>
      </c>
      <c r="D16" s="20">
        <v>0.13</v>
      </c>
      <c r="E16" s="21">
        <v>0.13</v>
      </c>
      <c r="I16" s="17"/>
    </row>
    <row r="17" spans="1:22" ht="22.5" customHeight="1" x14ac:dyDescent="0.25">
      <c r="A17" s="18" t="s">
        <v>25</v>
      </c>
      <c r="B17" s="19" t="s">
        <v>26</v>
      </c>
      <c r="C17" s="14">
        <v>9</v>
      </c>
      <c r="D17" s="20">
        <v>0.01</v>
      </c>
      <c r="E17" s="21">
        <v>0.01</v>
      </c>
      <c r="I17" s="17"/>
    </row>
    <row r="18" spans="1:22" ht="35.25" customHeight="1" x14ac:dyDescent="0.25">
      <c r="A18" s="18" t="s">
        <v>27</v>
      </c>
      <c r="B18" s="19" t="s">
        <v>41</v>
      </c>
      <c r="C18" s="14">
        <v>10</v>
      </c>
      <c r="D18" s="20">
        <v>0</v>
      </c>
      <c r="E18" s="21">
        <v>9.67</v>
      </c>
      <c r="I18" s="17"/>
    </row>
    <row r="19" spans="1:22" ht="22.5" customHeight="1" x14ac:dyDescent="0.25">
      <c r="A19" s="18" t="s">
        <v>28</v>
      </c>
      <c r="B19" s="19" t="s">
        <v>29</v>
      </c>
      <c r="C19" s="14">
        <v>11</v>
      </c>
      <c r="D19" s="20">
        <v>0</v>
      </c>
      <c r="E19" s="21">
        <v>0</v>
      </c>
      <c r="I19" s="17"/>
    </row>
    <row r="20" spans="1:22" s="16" customFormat="1" ht="22.5" customHeight="1" x14ac:dyDescent="0.25">
      <c r="A20" s="12" t="s">
        <v>30</v>
      </c>
      <c r="B20" s="13" t="s">
        <v>31</v>
      </c>
      <c r="C20" s="14">
        <v>12</v>
      </c>
      <c r="D20" s="15">
        <f>D9</f>
        <v>8.58</v>
      </c>
      <c r="E20" s="15">
        <f>E9</f>
        <v>18.25</v>
      </c>
      <c r="I20" s="17"/>
    </row>
    <row r="21" spans="1:22" s="16" customFormat="1" ht="31.5" x14ac:dyDescent="0.25">
      <c r="A21" s="12" t="s">
        <v>32</v>
      </c>
      <c r="B21" s="13" t="s">
        <v>33</v>
      </c>
      <c r="C21" s="14">
        <v>13</v>
      </c>
      <c r="D21" s="15">
        <f>D20</f>
        <v>8.58</v>
      </c>
      <c r="E21" s="15">
        <f>E20</f>
        <v>18.25</v>
      </c>
      <c r="I21" s="17"/>
    </row>
    <row r="22" spans="1:22" ht="22.9" customHeight="1" x14ac:dyDescent="0.25">
      <c r="A22" s="12" t="s">
        <v>34</v>
      </c>
      <c r="B22" s="16" t="s">
        <v>42</v>
      </c>
      <c r="C22" s="14">
        <v>14</v>
      </c>
      <c r="D22" s="22">
        <f>ROUND(D21*0.2,2)</f>
        <v>1.72</v>
      </c>
      <c r="E22" s="22">
        <f>ROUND(E21*0.2,2)</f>
        <v>3.65</v>
      </c>
      <c r="I22" s="23"/>
      <c r="K22" s="24"/>
      <c r="L22" s="24"/>
      <c r="M22" s="25"/>
    </row>
    <row r="23" spans="1:22" s="29" customFormat="1" ht="28.15" customHeight="1" x14ac:dyDescent="0.25">
      <c r="A23" s="12" t="s">
        <v>35</v>
      </c>
      <c r="B23" s="26" t="s">
        <v>36</v>
      </c>
      <c r="C23" s="14">
        <v>15</v>
      </c>
      <c r="D23" s="27">
        <f>ROUND(D21+D22,2)</f>
        <v>10.3</v>
      </c>
      <c r="E23" s="27">
        <f>ROUND(E21+E22,2)</f>
        <v>21.9</v>
      </c>
      <c r="F23" s="28"/>
      <c r="I23" s="30"/>
      <c r="J23" s="30"/>
      <c r="K23" s="30"/>
      <c r="L23" s="30"/>
      <c r="M23" s="31"/>
      <c r="N23" s="30"/>
      <c r="O23" s="30"/>
      <c r="P23" s="30"/>
      <c r="Q23" s="30"/>
      <c r="R23" s="30"/>
      <c r="S23" s="30"/>
      <c r="T23" s="30"/>
      <c r="U23" s="30"/>
      <c r="V23" s="30"/>
    </row>
    <row r="24" spans="1:22" s="29" customFormat="1" x14ac:dyDescent="0.25">
      <c r="A24" s="32"/>
      <c r="B24" s="28"/>
      <c r="C24" s="28"/>
      <c r="D24" s="28"/>
      <c r="E24" s="28"/>
      <c r="F24" s="28"/>
    </row>
    <row r="25" spans="1:22" s="29" customFormat="1" ht="68.25" customHeight="1" x14ac:dyDescent="0.25">
      <c r="A25" s="53" t="s">
        <v>37</v>
      </c>
      <c r="B25" s="54"/>
      <c r="C25" s="33"/>
      <c r="D25" s="33" t="s">
        <v>38</v>
      </c>
      <c r="E25" s="28" t="s">
        <v>38</v>
      </c>
      <c r="F25" s="28"/>
      <c r="I25" s="30"/>
      <c r="J25" s="30"/>
      <c r="M25" s="34"/>
    </row>
    <row r="26" spans="1:22" s="29" customFormat="1" ht="17.25" customHeight="1" x14ac:dyDescent="0.25">
      <c r="A26" s="1"/>
      <c r="B26" s="2"/>
      <c r="C26" s="2"/>
      <c r="D26" s="2"/>
      <c r="E26" s="28"/>
      <c r="F26" s="28"/>
      <c r="I26" s="30"/>
      <c r="J26" s="30"/>
      <c r="M26" s="34"/>
    </row>
    <row r="27" spans="1:22" s="29" customFormat="1" ht="19.5" customHeight="1" x14ac:dyDescent="0.25">
      <c r="A27" s="55"/>
      <c r="B27" s="56"/>
      <c r="C27" s="2"/>
      <c r="D27" s="2"/>
      <c r="E27" s="28"/>
      <c r="F27" s="28"/>
      <c r="I27" s="30"/>
      <c r="J27" s="30"/>
      <c r="M27" s="34"/>
    </row>
    <row r="28" spans="1:22" s="29" customFormat="1" ht="36" customHeight="1" x14ac:dyDescent="0.25">
      <c r="A28" s="53" t="s">
        <v>39</v>
      </c>
      <c r="B28" s="54"/>
      <c r="C28" s="2"/>
      <c r="D28" s="33" t="s">
        <v>40</v>
      </c>
      <c r="E28" s="28"/>
      <c r="F28" s="28"/>
      <c r="I28" s="30"/>
      <c r="J28" s="30"/>
      <c r="M28" s="34"/>
    </row>
    <row r="29" spans="1:22" s="29" customFormat="1" ht="36" customHeight="1" x14ac:dyDescent="0.25">
      <c r="A29" s="35"/>
      <c r="B29" s="32"/>
      <c r="C29" s="28"/>
      <c r="D29" s="28"/>
      <c r="E29" s="28"/>
      <c r="F29" s="28"/>
      <c r="I29" s="30"/>
      <c r="J29" s="30"/>
      <c r="M29" s="34"/>
    </row>
    <row r="30" spans="1:22" s="29" customFormat="1" ht="36" customHeight="1" x14ac:dyDescent="0.25">
      <c r="A30" s="35"/>
      <c r="B30" s="32"/>
      <c r="C30" s="28"/>
      <c r="D30" s="28"/>
      <c r="E30" s="28"/>
      <c r="F30" s="28"/>
      <c r="I30" s="30"/>
      <c r="J30" s="30"/>
      <c r="M30" s="34"/>
    </row>
    <row r="31" spans="1:22" s="29" customFormat="1" ht="36" customHeight="1" x14ac:dyDescent="0.25">
      <c r="A31" s="35"/>
      <c r="B31" s="32"/>
      <c r="C31" s="28"/>
      <c r="D31" s="28"/>
      <c r="E31" s="28"/>
      <c r="F31" s="28"/>
      <c r="I31" s="30"/>
      <c r="J31" s="30"/>
      <c r="M31" s="34"/>
    </row>
    <row r="32" spans="1:22" x14ac:dyDescent="0.25">
      <c r="A32" s="36"/>
      <c r="B32" s="37"/>
      <c r="C32" s="5"/>
      <c r="D32" s="38"/>
      <c r="E32" s="38"/>
      <c r="F32" s="39"/>
      <c r="O32" s="40"/>
    </row>
    <row r="33" spans="1:15" ht="14.25" customHeight="1" x14ac:dyDescent="0.25">
      <c r="A33" s="57"/>
      <c r="B33" s="58"/>
      <c r="D33" s="41"/>
      <c r="E33" s="38"/>
      <c r="I33" s="3"/>
      <c r="J33" s="24"/>
      <c r="L33" s="42"/>
      <c r="O33" s="41"/>
    </row>
    <row r="34" spans="1:15" x14ac:dyDescent="0.25">
      <c r="B34" s="43"/>
      <c r="D34" s="44"/>
      <c r="E34" s="44"/>
      <c r="H34" s="38"/>
      <c r="I34" s="38"/>
      <c r="O34" s="45"/>
    </row>
    <row r="42" spans="1:15" x14ac:dyDescent="0.25">
      <c r="D42" s="38"/>
    </row>
  </sheetData>
  <mergeCells count="5">
    <mergeCell ref="A5:E5"/>
    <mergeCell ref="A25:B25"/>
    <mergeCell ref="A27:B27"/>
    <mergeCell ref="A28:B28"/>
    <mergeCell ref="A33:B33"/>
  </mergeCells>
  <pageMargins left="0.98425196850393704" right="0.39370078740157483" top="0.74803149606299213" bottom="0.39370078740157483" header="0.31496062992125984" footer="0.31496062992125984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8FF803-481B-4DCA-987E-D84BD07E0751}">
  <sheetPr>
    <pageSetUpPr fitToPage="1"/>
  </sheetPr>
  <dimension ref="A2:V39"/>
  <sheetViews>
    <sheetView tabSelected="1" view="pageBreakPreview" zoomScale="60" zoomScaleNormal="60" workbookViewId="0">
      <selection activeCell="D39" sqref="D39"/>
    </sheetView>
  </sheetViews>
  <sheetFormatPr defaultColWidth="9.28515625" defaultRowHeight="15.75" x14ac:dyDescent="0.25"/>
  <cols>
    <col min="1" max="1" width="9.5703125" style="1" customWidth="1"/>
    <col min="2" max="2" width="60.42578125" style="2" customWidth="1"/>
    <col min="3" max="3" width="16.140625" style="2" customWidth="1"/>
    <col min="4" max="4" width="26" style="2" customWidth="1"/>
    <col min="5" max="5" width="12.5703125" style="2" customWidth="1"/>
    <col min="6" max="6" width="2.28515625" style="2" bestFit="1" customWidth="1"/>
    <col min="7" max="7" width="11.42578125" style="2" customWidth="1"/>
    <col min="8" max="8" width="2.28515625" style="2" bestFit="1" customWidth="1"/>
    <col min="9" max="9" width="6.5703125" style="2" bestFit="1" customWidth="1"/>
    <col min="10" max="10" width="2.42578125" style="2" bestFit="1" customWidth="1"/>
    <col min="11" max="12" width="2.28515625" style="2" bestFit="1" customWidth="1"/>
    <col min="13" max="13" width="7.7109375" style="2" bestFit="1" customWidth="1"/>
    <col min="14" max="14" width="1.7109375" style="2" bestFit="1" customWidth="1"/>
    <col min="15" max="15" width="5.7109375" style="2" bestFit="1" customWidth="1"/>
    <col min="16" max="16" width="2" style="2" bestFit="1" customWidth="1"/>
    <col min="17" max="17" width="1.7109375" style="2" bestFit="1" customWidth="1"/>
    <col min="18" max="18" width="2" style="2" bestFit="1" customWidth="1"/>
    <col min="19" max="19" width="4.7109375" style="2" bestFit="1" customWidth="1"/>
    <col min="20" max="20" width="2" style="2" bestFit="1" customWidth="1"/>
    <col min="21" max="21" width="4.7109375" style="2" bestFit="1" customWidth="1"/>
    <col min="22" max="22" width="2" style="2" bestFit="1" customWidth="1"/>
    <col min="23" max="16384" width="9.28515625" style="2"/>
  </cols>
  <sheetData>
    <row r="2" spans="1:8" x14ac:dyDescent="0.25">
      <c r="A2" s="46"/>
      <c r="B2" s="46"/>
      <c r="C2" s="46"/>
      <c r="D2" s="46"/>
    </row>
    <row r="3" spans="1:8" x14ac:dyDescent="0.25">
      <c r="A3" s="46"/>
      <c r="B3" s="46"/>
      <c r="C3" s="2" t="s">
        <v>43</v>
      </c>
      <c r="E3" s="3"/>
    </row>
    <row r="4" spans="1:8" x14ac:dyDescent="0.25">
      <c r="A4" s="46"/>
      <c r="B4" s="46"/>
      <c r="C4" s="2" t="s">
        <v>1</v>
      </c>
    </row>
    <row r="5" spans="1:8" x14ac:dyDescent="0.25">
      <c r="C5" s="2" t="s">
        <v>2</v>
      </c>
    </row>
    <row r="7" spans="1:8" ht="77.25" customHeight="1" x14ac:dyDescent="0.25">
      <c r="A7" s="59" t="s">
        <v>44</v>
      </c>
      <c r="B7" s="59"/>
      <c r="C7" s="59"/>
      <c r="D7" s="59"/>
      <c r="E7" s="47"/>
    </row>
    <row r="8" spans="1:8" x14ac:dyDescent="0.25">
      <c r="A8" s="4"/>
      <c r="B8" s="5"/>
      <c r="C8" s="5"/>
      <c r="D8" s="5"/>
    </row>
    <row r="9" spans="1:8" ht="199.5" customHeight="1" x14ac:dyDescent="0.25">
      <c r="A9" s="6" t="s">
        <v>4</v>
      </c>
      <c r="B9" s="7" t="s">
        <v>5</v>
      </c>
      <c r="C9" s="7" t="s">
        <v>6</v>
      </c>
      <c r="D9" s="8" t="s">
        <v>45</v>
      </c>
    </row>
    <row r="10" spans="1:8" s="11" customFormat="1" ht="18" customHeight="1" x14ac:dyDescent="0.25">
      <c r="A10" s="9" t="s">
        <v>9</v>
      </c>
      <c r="B10" s="10">
        <v>1</v>
      </c>
      <c r="C10" s="10">
        <v>2</v>
      </c>
      <c r="D10" s="10">
        <v>3</v>
      </c>
    </row>
    <row r="11" spans="1:8" s="16" customFormat="1" ht="38.25" customHeight="1" x14ac:dyDescent="0.25">
      <c r="A11" s="12">
        <v>1</v>
      </c>
      <c r="B11" s="13" t="s">
        <v>10</v>
      </c>
      <c r="C11" s="14">
        <v>1</v>
      </c>
      <c r="D11" s="15">
        <f>ROUNDUP(D12+D13+D14+D21,2)</f>
        <v>9.75</v>
      </c>
      <c r="H11" s="17"/>
    </row>
    <row r="12" spans="1:8" ht="22.5" customHeight="1" x14ac:dyDescent="0.25">
      <c r="A12" s="18" t="s">
        <v>11</v>
      </c>
      <c r="B12" s="19" t="s">
        <v>12</v>
      </c>
      <c r="C12" s="14">
        <v>2</v>
      </c>
      <c r="D12" s="20">
        <v>0.09</v>
      </c>
      <c r="H12" s="17"/>
    </row>
    <row r="13" spans="1:8" ht="22.5" customHeight="1" x14ac:dyDescent="0.25">
      <c r="A13" s="18" t="s">
        <v>13</v>
      </c>
      <c r="B13" s="19" t="s">
        <v>14</v>
      </c>
      <c r="C13" s="14">
        <v>3</v>
      </c>
      <c r="D13" s="20">
        <v>7.8</v>
      </c>
      <c r="H13" s="17"/>
    </row>
    <row r="14" spans="1:8" ht="22.5" customHeight="1" x14ac:dyDescent="0.25">
      <c r="A14" s="18" t="s">
        <v>15</v>
      </c>
      <c r="B14" s="19" t="s">
        <v>16</v>
      </c>
      <c r="C14" s="14">
        <v>4</v>
      </c>
      <c r="D14" s="15">
        <f>D15+D16+D17</f>
        <v>1.8599999999999999</v>
      </c>
      <c r="H14" s="17"/>
    </row>
    <row r="15" spans="1:8" ht="22.5" customHeight="1" x14ac:dyDescent="0.25">
      <c r="A15" s="18" t="s">
        <v>17</v>
      </c>
      <c r="B15" s="19" t="s">
        <v>18</v>
      </c>
      <c r="C15" s="14">
        <v>5</v>
      </c>
      <c r="D15" s="20">
        <v>1.71</v>
      </c>
      <c r="H15" s="17"/>
    </row>
    <row r="16" spans="1:8" ht="22.5" customHeight="1" x14ac:dyDescent="0.25">
      <c r="A16" s="18" t="s">
        <v>19</v>
      </c>
      <c r="B16" s="19" t="s">
        <v>20</v>
      </c>
      <c r="C16" s="14">
        <v>6</v>
      </c>
      <c r="D16" s="20">
        <v>0</v>
      </c>
      <c r="H16" s="17"/>
    </row>
    <row r="17" spans="1:22" ht="22.5" customHeight="1" x14ac:dyDescent="0.25">
      <c r="A17" s="18" t="s">
        <v>21</v>
      </c>
      <c r="B17" s="19" t="s">
        <v>22</v>
      </c>
      <c r="C17" s="14">
        <v>7</v>
      </c>
      <c r="D17" s="20">
        <f>D18+D19+D20</f>
        <v>0.15000000000000002</v>
      </c>
      <c r="H17" s="17"/>
    </row>
    <row r="18" spans="1:22" ht="22.5" customHeight="1" x14ac:dyDescent="0.25">
      <c r="A18" s="18" t="s">
        <v>23</v>
      </c>
      <c r="B18" s="19" t="s">
        <v>24</v>
      </c>
      <c r="C18" s="14">
        <v>8</v>
      </c>
      <c r="D18" s="20">
        <v>0.14000000000000001</v>
      </c>
      <c r="H18" s="17"/>
    </row>
    <row r="19" spans="1:22" ht="22.5" customHeight="1" x14ac:dyDescent="0.25">
      <c r="A19" s="18" t="s">
        <v>25</v>
      </c>
      <c r="B19" s="19" t="s">
        <v>26</v>
      </c>
      <c r="C19" s="14">
        <v>9</v>
      </c>
      <c r="D19" s="20">
        <v>0.01</v>
      </c>
      <c r="H19" s="17"/>
    </row>
    <row r="20" spans="1:22" ht="35.25" customHeight="1" x14ac:dyDescent="0.25">
      <c r="A20" s="18" t="s">
        <v>27</v>
      </c>
      <c r="B20" s="19" t="s">
        <v>41</v>
      </c>
      <c r="C20" s="14">
        <v>10</v>
      </c>
      <c r="D20" s="20">
        <v>0</v>
      </c>
      <c r="H20" s="17"/>
    </row>
    <row r="21" spans="1:22" ht="22.5" customHeight="1" x14ac:dyDescent="0.25">
      <c r="A21" s="18" t="s">
        <v>28</v>
      </c>
      <c r="B21" s="19" t="s">
        <v>29</v>
      </c>
      <c r="C21" s="14">
        <v>11</v>
      </c>
      <c r="D21" s="20">
        <v>0</v>
      </c>
      <c r="H21" s="17"/>
    </row>
    <row r="22" spans="1:22" s="16" customFormat="1" ht="23.25" customHeight="1" x14ac:dyDescent="0.25">
      <c r="A22" s="12" t="s">
        <v>30</v>
      </c>
      <c r="B22" s="13" t="s">
        <v>31</v>
      </c>
      <c r="C22" s="14">
        <v>12</v>
      </c>
      <c r="D22" s="15">
        <f>D11</f>
        <v>9.75</v>
      </c>
      <c r="H22" s="17"/>
    </row>
    <row r="23" spans="1:22" s="16" customFormat="1" ht="31.5" x14ac:dyDescent="0.25">
      <c r="A23" s="12" t="s">
        <v>32</v>
      </c>
      <c r="B23" s="13" t="s">
        <v>46</v>
      </c>
      <c r="C23" s="14">
        <v>13</v>
      </c>
      <c r="D23" s="15">
        <f>D22</f>
        <v>9.75</v>
      </c>
      <c r="H23" s="17"/>
    </row>
    <row r="24" spans="1:22" s="16" customFormat="1" ht="24" customHeight="1" x14ac:dyDescent="0.25">
      <c r="A24" s="12" t="s">
        <v>34</v>
      </c>
      <c r="B24" s="13" t="s">
        <v>42</v>
      </c>
      <c r="C24" s="14">
        <v>14</v>
      </c>
      <c r="D24" s="15">
        <f>ROUND(D23*0.2,2)</f>
        <v>1.95</v>
      </c>
      <c r="H24" s="17"/>
    </row>
    <row r="25" spans="1:22" s="16" customFormat="1" ht="31.5" x14ac:dyDescent="0.25">
      <c r="A25" s="12" t="s">
        <v>35</v>
      </c>
      <c r="B25" s="13" t="s">
        <v>36</v>
      </c>
      <c r="C25" s="14">
        <v>15</v>
      </c>
      <c r="D25" s="15">
        <f>ROUND(D23+D24,2)</f>
        <v>11.7</v>
      </c>
      <c r="H25" s="17"/>
    </row>
    <row r="26" spans="1:22" x14ac:dyDescent="0.25">
      <c r="A26" s="4"/>
      <c r="B26" s="5"/>
      <c r="C26" s="5"/>
      <c r="E26" s="25"/>
      <c r="I26" s="23"/>
      <c r="K26" s="24"/>
      <c r="L26" s="24"/>
      <c r="M26" s="25"/>
    </row>
    <row r="27" spans="1:22" s="33" customFormat="1" ht="25.15" customHeight="1" x14ac:dyDescent="0.25">
      <c r="A27" s="53"/>
      <c r="B27" s="54"/>
      <c r="I27" s="48"/>
      <c r="J27" s="48"/>
      <c r="K27" s="48"/>
      <c r="L27" s="48"/>
      <c r="M27" s="49"/>
      <c r="N27" s="48"/>
      <c r="O27" s="48"/>
      <c r="P27" s="48"/>
      <c r="Q27" s="48"/>
      <c r="R27" s="48"/>
      <c r="S27" s="48"/>
      <c r="T27" s="48"/>
      <c r="U27" s="48"/>
      <c r="V27" s="48"/>
    </row>
    <row r="28" spans="1:22" s="33" customFormat="1" ht="52.15" customHeight="1" x14ac:dyDescent="0.25">
      <c r="A28" s="53" t="s">
        <v>37</v>
      </c>
      <c r="B28" s="54"/>
      <c r="D28" s="33" t="s">
        <v>47</v>
      </c>
      <c r="I28" s="48"/>
      <c r="J28" s="48"/>
      <c r="M28" s="50"/>
    </row>
    <row r="30" spans="1:22" ht="16.5" customHeight="1" x14ac:dyDescent="0.25">
      <c r="A30" s="55"/>
      <c r="B30" s="56"/>
      <c r="I30" s="25"/>
      <c r="J30" s="24"/>
      <c r="M30" s="51"/>
    </row>
    <row r="31" spans="1:22" ht="46.9" customHeight="1" x14ac:dyDescent="0.25">
      <c r="A31" s="53" t="s">
        <v>39</v>
      </c>
      <c r="B31" s="54"/>
      <c r="D31" s="33" t="s">
        <v>48</v>
      </c>
    </row>
    <row r="32" spans="1:22" x14ac:dyDescent="0.25">
      <c r="B32" s="36"/>
      <c r="C32" s="5"/>
      <c r="G32" s="40"/>
    </row>
    <row r="33" spans="2:7" x14ac:dyDescent="0.25">
      <c r="B33" s="60"/>
      <c r="C33" s="61"/>
      <c r="G33" s="38"/>
    </row>
    <row r="34" spans="2:7" x14ac:dyDescent="0.25">
      <c r="B34" s="1"/>
      <c r="C34" s="43"/>
      <c r="D34" s="44"/>
      <c r="E34" s="43"/>
    </row>
    <row r="39" spans="2:7" x14ac:dyDescent="0.25">
      <c r="D39" s="38"/>
    </row>
  </sheetData>
  <mergeCells count="6">
    <mergeCell ref="B33:C33"/>
    <mergeCell ref="A7:D7"/>
    <mergeCell ref="A27:B27"/>
    <mergeCell ref="A28:B28"/>
    <mergeCell ref="A30:B30"/>
    <mergeCell ref="A31:B31"/>
  </mergeCells>
  <pageMargins left="0.98425196850393704" right="0.39370078740157483" top="0.74803149606299213" bottom="0.39370078740157483" header="0.31496062992125984" footer="0.31496062992125984"/>
  <pageSetup paperSize="9" scale="78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C1D96A3CC8177A42B6C8AC80518CB0BC" ma:contentTypeVersion="13" ma:contentTypeDescription="Створення нового документа." ma:contentTypeScope="" ma:versionID="02b85d80293325b1c41b3fd3e7ccee4e">
  <xsd:schema xmlns:xsd="http://www.w3.org/2001/XMLSchema" xmlns:xs="http://www.w3.org/2001/XMLSchema" xmlns:p="http://schemas.microsoft.com/office/2006/metadata/properties" xmlns:ns2="c2164ea1-a558-436e-ac80-48e7996c6ed3" xmlns:ns3="ad601be1-9491-48a2-9931-00778e08bece" targetNamespace="http://schemas.microsoft.com/office/2006/metadata/properties" ma:root="true" ma:fieldsID="9d3f7156e7cc5ce2a61e8d0cbd197172" ns2:_="" ns3:_="">
    <xsd:import namespace="c2164ea1-a558-436e-ac80-48e7996c6ed3"/>
    <xsd:import namespace="ad601be1-9491-48a2-9931-00778e08bec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2164ea1-a558-436e-ac80-48e7996c6ed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1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ObjectDetectorVersions" ma:index="12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Теги зображень" ma:readOnly="false" ma:fieldId="{5cf76f15-5ced-4ddc-b409-7134ff3c332f}" ma:taxonomyMulti="true" ma:sspId="f1b842df-5385-47cf-ac4b-96a0be4d56a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d601be1-9491-48a2-9931-00778e08bece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d073ba2c-b7a0-477f-8f14-836ceba01025}" ma:internalName="TaxCatchAll" ma:showField="CatchAllData" ma:web="ad601be1-9491-48a2-9931-00778e08bec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вмісту"/>
        <xsd:element ref="dc:title" minOccurs="0" maxOccurs="1" ma:index="4" ma:displayName="Заголовок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2164ea1-a558-436e-ac80-48e7996c6ed3">
      <Terms xmlns="http://schemas.microsoft.com/office/infopath/2007/PartnerControls"/>
    </lcf76f155ced4ddcb4097134ff3c332f>
    <TaxCatchAll xmlns="ad601be1-9491-48a2-9931-00778e08bece" xsi:nil="true"/>
  </documentManagement>
</p:properties>
</file>

<file path=customXml/itemProps1.xml><?xml version="1.0" encoding="utf-8"?>
<ds:datastoreItem xmlns:ds="http://schemas.openxmlformats.org/officeDocument/2006/customXml" ds:itemID="{3A7DE04E-20AA-48D6-AA5B-58C9F42FDD2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9FC5920-FED5-423A-9CB9-57F67578619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2164ea1-a558-436e-ac80-48e7996c6ed3"/>
    <ds:schemaRef ds:uri="ad601be1-9491-48a2-9931-00778e08bec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CADA961-88F1-49C2-BB8D-1113FD51DC86}">
  <ds:schemaRefs>
    <ds:schemaRef ds:uri="http://schemas.microsoft.com/office/2006/metadata/properties"/>
    <ds:schemaRef ds:uri="http://schemas.microsoft.com/office/infopath/2007/PartnerControls"/>
    <ds:schemaRef ds:uri="c2164ea1-a558-436e-ac80-48e7996c6ed3"/>
    <ds:schemaRef ds:uri="ad601be1-9491-48a2-9931-00778e08be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Додаток 1_розрахунок</vt:lpstr>
      <vt:lpstr>Додаток 2_розрахунок</vt:lpstr>
      <vt:lpstr>'Додаток 1_розрахунок'!Область_печати</vt:lpstr>
      <vt:lpstr>'Додаток 2_розрахунок'!Область_печати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Sasko Yuliia</dc:creator>
  <cp:lastModifiedBy>Tsytsiura Stanislav</cp:lastModifiedBy>
  <dcterms:created xsi:type="dcterms:W3CDTF">2024-11-29T12:40:54Z</dcterms:created>
  <dcterms:modified xsi:type="dcterms:W3CDTF">2024-11-29T13:46:21Z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0x010100C1D96A3CC8177A42B6C8AC80518CB0BC</vt:lpwstr>
  </property>
  <property fmtid="{D5CDD505-2E9C-101B-9397-08002B2CF9AE}" pid="3" name="MediaServiceImageTags">
    <vt:lpwstr/>
  </property>
</Properties>
</file>